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estojnova\Desktop\"/>
    </mc:Choice>
  </mc:AlternateContent>
  <xr:revisionPtr revIDLastSave="0" documentId="13_ncr:1_{09397731-23DC-4C6B-B893-D8313388D3F1}" xr6:coauthVersionLast="36" xr6:coauthVersionMax="36" xr10:uidLastSave="{00000000-0000-0000-0000-000000000000}"/>
  <bookViews>
    <workbookView xWindow="0" yWindow="0" windowWidth="28800" windowHeight="12225" xr2:uid="{1B39D669-02DA-4FF2-9BF9-6B98CA9FAE6D}"/>
  </bookViews>
  <sheets>
    <sheet name="socijalna_zastita" sheetId="2" r:id="rId1"/>
    <sheet name="zastita_deca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G36" i="2"/>
  <c r="D35" i="2"/>
  <c r="E35" i="2"/>
  <c r="D36" i="2"/>
  <c r="E36" i="2"/>
  <c r="S19" i="3" l="1"/>
  <c r="U17" i="2" l="1"/>
  <c r="V17" i="2" s="1"/>
  <c r="U16" i="2"/>
  <c r="V16" i="2" s="1"/>
  <c r="U19" i="2" l="1"/>
  <c r="D37" i="2"/>
  <c r="L19" i="3" l="1"/>
  <c r="K19" i="3"/>
  <c r="J19" i="3"/>
  <c r="I19" i="3"/>
  <c r="H19" i="3"/>
  <c r="G19" i="3"/>
  <c r="F19" i="3"/>
  <c r="E19" i="3"/>
  <c r="D19" i="3"/>
  <c r="C19" i="3"/>
  <c r="E37" i="2"/>
  <c r="G37" i="2"/>
  <c r="F37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19" i="3"/>
  <c r="Q19" i="3"/>
  <c r="P19" i="3"/>
  <c r="O19" i="3"/>
  <c r="N19" i="3"/>
  <c r="M19" i="3"/>
</calcChain>
</file>

<file path=xl/sharedStrings.xml><?xml version="1.0" encoding="utf-8"?>
<sst xmlns="http://schemas.openxmlformats.org/spreadsheetml/2006/main" count="109" uniqueCount="41">
  <si>
    <t>Ред. бр.</t>
  </si>
  <si>
    <t>Исплата за месец</t>
  </si>
  <si>
    <t>Азиланти  домување</t>
  </si>
  <si>
    <t>ВКУПНО</t>
  </si>
  <si>
    <t>износ</t>
  </si>
  <si>
    <t>12/23</t>
  </si>
  <si>
    <t>01/24</t>
  </si>
  <si>
    <t>02/24</t>
  </si>
  <si>
    <t>03/24</t>
  </si>
  <si>
    <t>04/24</t>
  </si>
  <si>
    <t>05/24</t>
  </si>
  <si>
    <t>06/24</t>
  </si>
  <si>
    <t>07/24</t>
  </si>
  <si>
    <t>08/24</t>
  </si>
  <si>
    <t>09/24</t>
  </si>
  <si>
    <t>10/24</t>
  </si>
  <si>
    <t>11/24</t>
  </si>
  <si>
    <t>Надоместок за помош и нега од друго лице</t>
  </si>
  <si>
    <t>ГМП -Гарантирана минимална помош</t>
  </si>
  <si>
    <t>Еднократна парична помош</t>
  </si>
  <si>
    <t>Додаток за домување</t>
  </si>
  <si>
    <t>Сместување во згриж.семејство</t>
  </si>
  <si>
    <t>Парична помош за згрижувач</t>
  </si>
  <si>
    <t>Цивилна инвалиднина</t>
  </si>
  <si>
    <t>Надоместок заради попреченост</t>
  </si>
  <si>
    <t>Вкупно</t>
  </si>
  <si>
    <t>Исплата на права од социјална заштита во 2024 година</t>
  </si>
  <si>
    <t>Исплата на права од заштита на децата во 2024 година</t>
  </si>
  <si>
    <t>Посебен додаток</t>
  </si>
  <si>
    <t>Еднократна парична помош за новороденче</t>
  </si>
  <si>
    <t>Родителски додаток за трето дете</t>
  </si>
  <si>
    <t>Родителски додаток за четврто дете</t>
  </si>
  <si>
    <t>Единствен родителски додаток</t>
  </si>
  <si>
    <t>12/24</t>
  </si>
  <si>
    <t>ВКУПНО:</t>
  </si>
  <si>
    <t>Детски додаток</t>
  </si>
  <si>
    <t>Образовен додаток - СТУДИРАЊЕ</t>
  </si>
  <si>
    <t>Образовен додаток - УПН</t>
  </si>
  <si>
    <t>бр. на исплати</t>
  </si>
  <si>
    <t>Социјална сигурност за стари лица</t>
  </si>
  <si>
    <t>здравствена заштита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</si>
</sst>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2" fillId="0" borderId="0" xfId="0" applyFont="1"/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6" xfId="0" applyFont="1" applyBorder="1"/>
    <xf numFmtId="49" fontId="4" fillId="5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49" fontId="4" fillId="0" borderId="1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5" borderId="16" xfId="0" applyFont="1" applyFill="1" applyBorder="1"/>
    <xf numFmtId="49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/>
    <xf numFmtId="49" fontId="4" fillId="0" borderId="24" xfId="0" applyNumberFormat="1" applyFont="1" applyBorder="1" applyAlignment="1">
      <alignment horizontal="center"/>
    </xf>
    <xf numFmtId="0" fontId="5" fillId="6" borderId="26" xfId="0" applyFont="1" applyFill="1" applyBorder="1"/>
    <xf numFmtId="0" fontId="5" fillId="6" borderId="27" xfId="0" applyFont="1" applyFill="1" applyBorder="1"/>
    <xf numFmtId="0" fontId="4" fillId="9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10" borderId="8" xfId="0" applyFont="1" applyFill="1" applyBorder="1"/>
    <xf numFmtId="1" fontId="5" fillId="10" borderId="61" xfId="0" applyNumberFormat="1" applyFont="1" applyFill="1" applyBorder="1" applyAlignment="1">
      <alignment horizontal="right"/>
    </xf>
    <xf numFmtId="3" fontId="5" fillId="10" borderId="62" xfId="0" applyNumberFormat="1" applyFont="1" applyFill="1" applyBorder="1" applyAlignment="1">
      <alignment horizontal="right"/>
    </xf>
    <xf numFmtId="1" fontId="5" fillId="11" borderId="64" xfId="0" applyNumberFormat="1" applyFont="1" applyFill="1" applyBorder="1" applyAlignment="1">
      <alignment horizontal="right"/>
    </xf>
    <xf numFmtId="3" fontId="5" fillId="11" borderId="65" xfId="0" applyNumberFormat="1" applyFont="1" applyFill="1" applyBorder="1" applyAlignment="1">
      <alignment horizontal="right"/>
    </xf>
    <xf numFmtId="1" fontId="1" fillId="5" borderId="34" xfId="0" applyNumberFormat="1" applyFont="1" applyFill="1" applyBorder="1"/>
    <xf numFmtId="1" fontId="1" fillId="5" borderId="40" xfId="0" applyNumberFormat="1" applyFont="1" applyFill="1" applyBorder="1"/>
    <xf numFmtId="1" fontId="1" fillId="5" borderId="43" xfId="0" applyNumberFormat="1" applyFont="1" applyFill="1" applyBorder="1"/>
    <xf numFmtId="1" fontId="1" fillId="5" borderId="34" xfId="0" applyNumberFormat="1" applyFont="1" applyFill="1" applyBorder="1" applyAlignment="1"/>
    <xf numFmtId="1" fontId="1" fillId="5" borderId="20" xfId="0" applyNumberFormat="1" applyFont="1" applyFill="1" applyBorder="1"/>
    <xf numFmtId="1" fontId="8" fillId="6" borderId="50" xfId="0" applyNumberFormat="1" applyFont="1" applyFill="1" applyBorder="1"/>
    <xf numFmtId="3" fontId="1" fillId="5" borderId="35" xfId="0" applyNumberFormat="1" applyFont="1" applyFill="1" applyBorder="1"/>
    <xf numFmtId="3" fontId="1" fillId="5" borderId="11" xfId="0" applyNumberFormat="1" applyFont="1" applyFill="1" applyBorder="1"/>
    <xf numFmtId="3" fontId="1" fillId="5" borderId="22" xfId="0" applyNumberFormat="1" applyFont="1" applyFill="1" applyBorder="1"/>
    <xf numFmtId="3" fontId="1" fillId="5" borderId="36" xfId="0" applyNumberFormat="1" applyFont="1" applyFill="1" applyBorder="1"/>
    <xf numFmtId="3" fontId="1" fillId="5" borderId="44" xfId="0" applyNumberFormat="1" applyFont="1" applyFill="1" applyBorder="1"/>
    <xf numFmtId="3" fontId="1" fillId="5" borderId="36" xfId="0" applyNumberFormat="1" applyFont="1" applyFill="1" applyBorder="1" applyAlignment="1"/>
    <xf numFmtId="3" fontId="1" fillId="5" borderId="46" xfId="0" applyNumberFormat="1" applyFont="1" applyFill="1" applyBorder="1"/>
    <xf numFmtId="3" fontId="8" fillId="6" borderId="51" xfId="0" applyNumberFormat="1" applyFont="1" applyFill="1" applyBorder="1"/>
    <xf numFmtId="1" fontId="1" fillId="0" borderId="12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 wrapText="1"/>
    </xf>
    <xf numFmtId="1" fontId="1" fillId="0" borderId="34" xfId="0" applyNumberFormat="1" applyFont="1" applyBorder="1"/>
    <xf numFmtId="1" fontId="1" fillId="0" borderId="43" xfId="0" applyNumberFormat="1" applyFont="1" applyBorder="1"/>
    <xf numFmtId="3" fontId="1" fillId="0" borderId="36" xfId="0" applyNumberFormat="1" applyFont="1" applyBorder="1"/>
    <xf numFmtId="3" fontId="1" fillId="0" borderId="44" xfId="0" applyNumberFormat="1" applyFont="1" applyBorder="1"/>
    <xf numFmtId="3" fontId="1" fillId="0" borderId="17" xfId="0" applyNumberFormat="1" applyFont="1" applyBorder="1"/>
    <xf numFmtId="3" fontId="1" fillId="0" borderId="45" xfId="0" applyNumberFormat="1" applyFont="1" applyBorder="1"/>
    <xf numFmtId="3" fontId="1" fillId="5" borderId="17" xfId="0" applyNumberFormat="1" applyFont="1" applyFill="1" applyBorder="1" applyAlignment="1"/>
    <xf numFmtId="3" fontId="1" fillId="5" borderId="12" xfId="0" applyNumberFormat="1" applyFont="1" applyFill="1" applyBorder="1"/>
    <xf numFmtId="3" fontId="1" fillId="5" borderId="17" xfId="0" applyNumberFormat="1" applyFont="1" applyFill="1" applyBorder="1"/>
    <xf numFmtId="3" fontId="1" fillId="5" borderId="45" xfId="0" applyNumberFormat="1" applyFont="1" applyFill="1" applyBorder="1"/>
    <xf numFmtId="3" fontId="8" fillId="6" borderId="52" xfId="0" applyNumberFormat="1" applyFont="1" applyFill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5" borderId="22" xfId="0" applyNumberFormat="1" applyFont="1" applyFill="1" applyBorder="1" applyAlignment="1"/>
    <xf numFmtId="3" fontId="1" fillId="5" borderId="24" xfId="0" applyNumberFormat="1" applyFont="1" applyFill="1" applyBorder="1"/>
    <xf numFmtId="3" fontId="8" fillId="6" borderId="27" xfId="0" applyNumberFormat="1" applyFont="1" applyFill="1" applyBorder="1"/>
    <xf numFmtId="1" fontId="8" fillId="7" borderId="50" xfId="0" applyNumberFormat="1" applyFont="1" applyFill="1" applyBorder="1"/>
    <xf numFmtId="3" fontId="1" fillId="5" borderId="37" xfId="0" applyNumberFormat="1" applyFont="1" applyFill="1" applyBorder="1"/>
    <xf numFmtId="3" fontId="1" fillId="5" borderId="47" xfId="0" applyNumberFormat="1" applyFont="1" applyFill="1" applyBorder="1"/>
    <xf numFmtId="3" fontId="8" fillId="7" borderId="28" xfId="0" applyNumberFormat="1" applyFont="1" applyFill="1" applyBorder="1"/>
    <xf numFmtId="3" fontId="1" fillId="5" borderId="38" xfId="0" applyNumberFormat="1" applyFont="1" applyFill="1" applyBorder="1"/>
    <xf numFmtId="3" fontId="8" fillId="7" borderId="53" xfId="0" applyNumberFormat="1" applyFont="1" applyFill="1" applyBorder="1" applyAlignment="1"/>
    <xf numFmtId="3" fontId="1" fillId="5" borderId="39" xfId="0" applyNumberFormat="1" applyFont="1" applyFill="1" applyBorder="1"/>
    <xf numFmtId="3" fontId="8" fillId="7" borderId="54" xfId="0" applyNumberFormat="1" applyFont="1" applyFill="1" applyBorder="1" applyAlignment="1"/>
    <xf numFmtId="3" fontId="1" fillId="0" borderId="13" xfId="0" applyNumberFormat="1" applyFont="1" applyBorder="1" applyAlignment="1">
      <alignment horizontal="right" vertical="center" wrapText="1"/>
    </xf>
    <xf numFmtId="3" fontId="1" fillId="0" borderId="19" xfId="1" applyNumberFormat="1" applyFont="1" applyBorder="1"/>
    <xf numFmtId="3" fontId="1" fillId="5" borderId="21" xfId="0" applyNumberFormat="1" applyFont="1" applyFill="1" applyBorder="1"/>
    <xf numFmtId="3" fontId="1" fillId="5" borderId="19" xfId="0" applyNumberFormat="1" applyFont="1" applyFill="1" applyBorder="1"/>
    <xf numFmtId="3" fontId="1" fillId="5" borderId="19" xfId="0" applyNumberFormat="1" applyFont="1" applyFill="1" applyBorder="1" applyAlignment="1"/>
    <xf numFmtId="3" fontId="1" fillId="0" borderId="19" xfId="0" applyNumberFormat="1" applyFont="1" applyBorder="1"/>
    <xf numFmtId="3" fontId="1" fillId="0" borderId="25" xfId="0" applyNumberFormat="1" applyFont="1" applyBorder="1"/>
    <xf numFmtId="3" fontId="8" fillId="6" borderId="29" xfId="0" applyNumberFormat="1" applyFont="1" applyFill="1" applyBorder="1"/>
    <xf numFmtId="1" fontId="8" fillId="6" borderId="28" xfId="0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3" fontId="8" fillId="6" borderId="9" xfId="0" applyNumberFormat="1" applyFont="1" applyFill="1" applyBorder="1"/>
    <xf numFmtId="1" fontId="8" fillId="6" borderId="38" xfId="0" applyNumberFormat="1" applyFont="1" applyFill="1" applyBorder="1"/>
    <xf numFmtId="0" fontId="4" fillId="0" borderId="69" xfId="0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right"/>
    </xf>
    <xf numFmtId="1" fontId="1" fillId="0" borderId="34" xfId="0" applyNumberFormat="1" applyFont="1" applyBorder="1" applyAlignment="1">
      <alignment horizontal="right"/>
    </xf>
    <xf numFmtId="1" fontId="1" fillId="5" borderId="34" xfId="0" applyNumberFormat="1" applyFont="1" applyFill="1" applyBorder="1" applyAlignment="1">
      <alignment horizontal="right"/>
    </xf>
    <xf numFmtId="1" fontId="1" fillId="5" borderId="43" xfId="0" applyNumberFormat="1" applyFont="1" applyFill="1" applyBorder="1" applyAlignment="1">
      <alignment horizontal="right"/>
    </xf>
    <xf numFmtId="1" fontId="8" fillId="11" borderId="27" xfId="0" applyNumberFormat="1" applyFont="1" applyFill="1" applyBorder="1" applyAlignment="1">
      <alignment horizontal="right"/>
    </xf>
    <xf numFmtId="3" fontId="1" fillId="0" borderId="46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3" fontId="1" fillId="5" borderId="36" xfId="0" applyNumberFormat="1" applyFont="1" applyFill="1" applyBorder="1" applyAlignment="1">
      <alignment horizontal="right"/>
    </xf>
    <xf numFmtId="3" fontId="1" fillId="5" borderId="44" xfId="0" applyNumberFormat="1" applyFont="1" applyFill="1" applyBorder="1" applyAlignment="1">
      <alignment horizontal="right"/>
    </xf>
    <xf numFmtId="3" fontId="8" fillId="11" borderId="59" xfId="0" applyNumberFormat="1" applyFont="1" applyFill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1" fontId="1" fillId="0" borderId="12" xfId="0" applyNumberFormat="1" applyFont="1" applyBorder="1" applyAlignment="1">
      <alignment horizontal="right" vertical="center" wrapText="1"/>
    </xf>
    <xf numFmtId="1" fontId="1" fillId="0" borderId="12" xfId="0" applyNumberFormat="1" applyFont="1" applyBorder="1" applyAlignment="1">
      <alignment horizontal="right"/>
    </xf>
    <xf numFmtId="1" fontId="1" fillId="5" borderId="17" xfId="0" applyNumberFormat="1" applyFont="1" applyFill="1" applyBorder="1" applyAlignment="1">
      <alignment horizontal="right"/>
    </xf>
    <xf numFmtId="1" fontId="1" fillId="5" borderId="45" xfId="0" applyNumberFormat="1" applyFont="1" applyFill="1" applyBorder="1" applyAlignment="1">
      <alignment horizontal="right"/>
    </xf>
    <xf numFmtId="1" fontId="8" fillId="11" borderId="59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5" borderId="22" xfId="0" applyNumberFormat="1" applyFont="1" applyFill="1" applyBorder="1" applyAlignment="1">
      <alignment horizontal="right"/>
    </xf>
    <xf numFmtId="3" fontId="1" fillId="5" borderId="24" xfId="0" applyNumberFormat="1" applyFont="1" applyFill="1" applyBorder="1" applyAlignment="1">
      <alignment horizontal="right"/>
    </xf>
    <xf numFmtId="3" fontId="8" fillId="11" borderId="27" xfId="0" applyNumberFormat="1" applyFont="1" applyFill="1" applyBorder="1" applyAlignment="1">
      <alignment horizontal="right"/>
    </xf>
    <xf numFmtId="3" fontId="1" fillId="0" borderId="12" xfId="0" applyNumberFormat="1" applyFont="1" applyBorder="1" applyAlignment="1">
      <alignment horizontal="right" vertical="center" wrapText="1"/>
    </xf>
    <xf numFmtId="3" fontId="1" fillId="0" borderId="12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5" borderId="17" xfId="0" applyNumberFormat="1" applyFont="1" applyFill="1" applyBorder="1" applyAlignment="1">
      <alignment horizontal="right"/>
    </xf>
    <xf numFmtId="3" fontId="1" fillId="5" borderId="45" xfId="0" applyNumberFormat="1" applyFont="1" applyFill="1" applyBorder="1" applyAlignment="1">
      <alignment horizontal="right"/>
    </xf>
    <xf numFmtId="3" fontId="1" fillId="0" borderId="58" xfId="0" applyNumberFormat="1" applyFont="1" applyBorder="1" applyAlignment="1">
      <alignment horizontal="right"/>
    </xf>
    <xf numFmtId="3" fontId="8" fillId="11" borderId="60" xfId="0" applyNumberFormat="1" applyFont="1" applyFill="1" applyBorder="1" applyAlignment="1">
      <alignment horizontal="right"/>
    </xf>
    <xf numFmtId="1" fontId="8" fillId="13" borderId="26" xfId="0" applyNumberFormat="1" applyFont="1" applyFill="1" applyBorder="1" applyAlignment="1">
      <alignment horizontal="right"/>
    </xf>
    <xf numFmtId="0" fontId="4" fillId="0" borderId="70" xfId="0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right" vertical="center"/>
    </xf>
    <xf numFmtId="3" fontId="5" fillId="13" borderId="59" xfId="0" applyNumberFormat="1" applyFont="1" applyFill="1" applyBorder="1" applyAlignment="1">
      <alignment horizontal="right"/>
    </xf>
    <xf numFmtId="1" fontId="5" fillId="14" borderId="27" xfId="0" applyNumberFormat="1" applyFont="1" applyFill="1" applyBorder="1" applyAlignment="1">
      <alignment horizontal="right"/>
    </xf>
    <xf numFmtId="3" fontId="5" fillId="14" borderId="59" xfId="0" applyNumberFormat="1" applyFont="1" applyFill="1" applyBorder="1" applyAlignment="1">
      <alignment horizontal="right"/>
    </xf>
    <xf numFmtId="1" fontId="1" fillId="5" borderId="71" xfId="0" applyNumberFormat="1" applyFont="1" applyFill="1" applyBorder="1"/>
    <xf numFmtId="0" fontId="4" fillId="0" borderId="72" xfId="0" applyFont="1" applyBorder="1" applyAlignment="1">
      <alignment horizontal="center" vertical="center" wrapText="1"/>
    </xf>
    <xf numFmtId="1" fontId="1" fillId="0" borderId="38" xfId="0" applyNumberFormat="1" applyFont="1" applyBorder="1"/>
    <xf numFmtId="3" fontId="1" fillId="0" borderId="73" xfId="0" applyNumberFormat="1" applyFont="1" applyBorder="1" applyAlignment="1">
      <alignment horizontal="right"/>
    </xf>
    <xf numFmtId="1" fontId="1" fillId="5" borderId="18" xfId="0" applyNumberFormat="1" applyFont="1" applyFill="1" applyBorder="1"/>
    <xf numFmtId="0" fontId="4" fillId="0" borderId="74" xfId="0" applyFont="1" applyBorder="1"/>
    <xf numFmtId="49" fontId="4" fillId="0" borderId="75" xfId="0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/>
    </xf>
    <xf numFmtId="3" fontId="7" fillId="15" borderId="66" xfId="0" applyNumberFormat="1" applyFont="1" applyFill="1" applyBorder="1"/>
    <xf numFmtId="3" fontId="7" fillId="15" borderId="67" xfId="0" applyNumberFormat="1" applyFont="1" applyFill="1" applyBorder="1"/>
    <xf numFmtId="3" fontId="9" fillId="15" borderId="38" xfId="0" applyNumberFormat="1" applyFont="1" applyFill="1" applyBorder="1"/>
    <xf numFmtId="3" fontId="7" fillId="15" borderId="76" xfId="0" applyNumberFormat="1" applyFont="1" applyFill="1" applyBorder="1"/>
    <xf numFmtId="1" fontId="1" fillId="5" borderId="77" xfId="0" applyNumberFormat="1" applyFont="1" applyFill="1" applyBorder="1"/>
    <xf numFmtId="1" fontId="1" fillId="5" borderId="18" xfId="0" applyNumberFormat="1" applyFont="1" applyFill="1" applyBorder="1" applyAlignment="1"/>
    <xf numFmtId="1" fontId="1" fillId="0" borderId="78" xfId="0" applyNumberFormat="1" applyFont="1" applyBorder="1" applyAlignment="1">
      <alignment horizontal="right" vertical="center"/>
    </xf>
    <xf numFmtId="1" fontId="1" fillId="0" borderId="78" xfId="0" applyNumberFormat="1" applyFont="1" applyBorder="1" applyAlignment="1">
      <alignment horizontal="right"/>
    </xf>
    <xf numFmtId="1" fontId="1" fillId="0" borderId="37" xfId="0" applyNumberFormat="1" applyFont="1" applyBorder="1" applyAlignment="1">
      <alignment horizontal="right"/>
    </xf>
    <xf numFmtId="1" fontId="1" fillId="5" borderId="37" xfId="0" applyNumberFormat="1" applyFont="1" applyFill="1" applyBorder="1" applyAlignment="1">
      <alignment horizontal="right"/>
    </xf>
    <xf numFmtId="1" fontId="1" fillId="0" borderId="79" xfId="0" applyNumberFormat="1" applyFont="1" applyBorder="1" applyAlignment="1">
      <alignment horizontal="right"/>
    </xf>
    <xf numFmtId="3" fontId="1" fillId="0" borderId="37" xfId="0" applyNumberFormat="1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1" fontId="1" fillId="0" borderId="38" xfId="0" applyNumberFormat="1" applyFont="1" applyBorder="1" applyAlignment="1">
      <alignment horizontal="right"/>
    </xf>
    <xf numFmtId="3" fontId="1" fillId="5" borderId="38" xfId="0" applyNumberFormat="1" applyFont="1" applyFill="1" applyBorder="1" applyAlignment="1">
      <alignment horizontal="right"/>
    </xf>
    <xf numFmtId="1" fontId="1" fillId="5" borderId="38" xfId="0" applyNumberFormat="1" applyFont="1" applyFill="1" applyBorder="1" applyAlignment="1">
      <alignment horizontal="right"/>
    </xf>
    <xf numFmtId="1" fontId="1" fillId="12" borderId="34" xfId="0" applyNumberFormat="1" applyFont="1" applyFill="1" applyBorder="1" applyAlignment="1">
      <alignment horizontal="right"/>
    </xf>
    <xf numFmtId="3" fontId="1" fillId="0" borderId="73" xfId="0" applyNumberFormat="1" applyFont="1" applyBorder="1" applyAlignment="1">
      <alignment horizontal="right" vertical="center" wrapText="1"/>
    </xf>
    <xf numFmtId="3" fontId="1" fillId="12" borderId="58" xfId="0" applyNumberFormat="1" applyFont="1" applyFill="1" applyBorder="1" applyAlignment="1">
      <alignment horizontal="right"/>
    </xf>
    <xf numFmtId="3" fontId="1" fillId="5" borderId="48" xfId="0" applyNumberFormat="1" applyFont="1" applyFill="1" applyBorder="1" applyAlignment="1">
      <alignment horizontal="right"/>
    </xf>
    <xf numFmtId="0" fontId="1" fillId="0" borderId="41" xfId="0" applyFont="1" applyBorder="1"/>
    <xf numFmtId="1" fontId="1" fillId="14" borderId="34" xfId="0" applyNumberFormat="1" applyFont="1" applyFill="1" applyBorder="1"/>
    <xf numFmtId="3" fontId="1" fillId="0" borderId="0" xfId="0" applyNumberFormat="1" applyFont="1"/>
    <xf numFmtId="3" fontId="1" fillId="14" borderId="36" xfId="0" applyNumberFormat="1" applyFont="1" applyFill="1" applyBorder="1"/>
    <xf numFmtId="1" fontId="1" fillId="0" borderId="18" xfId="0" applyNumberFormat="1" applyFont="1" applyBorder="1"/>
    <xf numFmtId="0" fontId="1" fillId="0" borderId="80" xfId="0" applyFont="1" applyBorder="1" applyAlignment="1">
      <alignment horizontal="right" vertical="center"/>
    </xf>
    <xf numFmtId="3" fontId="1" fillId="0" borderId="18" xfId="1" applyNumberFormat="1" applyFont="1" applyBorder="1"/>
    <xf numFmtId="1" fontId="1" fillId="0" borderId="17" xfId="1" applyNumberFormat="1" applyFont="1" applyBorder="1"/>
    <xf numFmtId="3" fontId="1" fillId="0" borderId="42" xfId="0" applyNumberFormat="1" applyFont="1" applyBorder="1"/>
    <xf numFmtId="1" fontId="1" fillId="14" borderId="17" xfId="1" applyNumberFormat="1" applyFont="1" applyFill="1" applyBorder="1"/>
    <xf numFmtId="3" fontId="1" fillId="14" borderId="48" xfId="1" applyNumberFormat="1" applyFont="1" applyFill="1" applyBorder="1"/>
    <xf numFmtId="1" fontId="1" fillId="14" borderId="17" xfId="0" applyNumberFormat="1" applyFont="1" applyFill="1" applyBorder="1"/>
    <xf numFmtId="3" fontId="1" fillId="14" borderId="17" xfId="0" applyNumberFormat="1" applyFont="1" applyFill="1" applyBorder="1"/>
    <xf numFmtId="3" fontId="1" fillId="14" borderId="22" xfId="0" applyNumberFormat="1" applyFont="1" applyFill="1" applyBorder="1"/>
    <xf numFmtId="3" fontId="1" fillId="14" borderId="37" xfId="0" applyNumberFormat="1" applyFont="1" applyFill="1" applyBorder="1"/>
    <xf numFmtId="3" fontId="1" fillId="14" borderId="49" xfId="0" applyNumberFormat="1" applyFont="1" applyFill="1" applyBorder="1"/>
    <xf numFmtId="1" fontId="1" fillId="0" borderId="43" xfId="0" applyNumberFormat="1" applyFont="1" applyBorder="1" applyAlignment="1">
      <alignment horizontal="right"/>
    </xf>
    <xf numFmtId="3" fontId="5" fillId="5" borderId="38" xfId="0" applyNumberFormat="1" applyFont="1" applyFill="1" applyBorder="1" applyAlignment="1">
      <alignment horizontal="right"/>
    </xf>
    <xf numFmtId="1" fontId="1" fillId="5" borderId="47" xfId="0" applyNumberFormat="1" applyFont="1" applyFill="1" applyBorder="1" applyAlignment="1">
      <alignment horizontal="right"/>
    </xf>
    <xf numFmtId="1" fontId="10" fillId="5" borderId="38" xfId="0" applyNumberFormat="1" applyFont="1" applyFill="1" applyBorder="1" applyAlignment="1">
      <alignment horizontal="right"/>
    </xf>
    <xf numFmtId="3" fontId="5" fillId="11" borderId="81" xfId="0" applyNumberFormat="1" applyFont="1" applyFill="1" applyBorder="1" applyAlignment="1">
      <alignment horizontal="right"/>
    </xf>
    <xf numFmtId="1" fontId="5" fillId="11" borderId="38" xfId="0" applyNumberFormat="1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3" fontId="5" fillId="4" borderId="9" xfId="0" applyNumberFormat="1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3" fontId="5" fillId="4" borderId="14" xfId="0" applyNumberFormat="1" applyFont="1" applyFill="1" applyBorder="1" applyAlignment="1">
      <alignment horizontal="right" vertical="center" wrapText="1"/>
    </xf>
    <xf numFmtId="3" fontId="5" fillId="4" borderId="15" xfId="0" applyNumberFormat="1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3" fontId="0" fillId="0" borderId="0" xfId="0" applyNumberFormat="1" applyBorder="1" applyAlignment="1"/>
    <xf numFmtId="0" fontId="0" fillId="0" borderId="0" xfId="0" applyBorder="1" applyAlignment="1"/>
    <xf numFmtId="0" fontId="5" fillId="9" borderId="2" xfId="0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2" fontId="5" fillId="9" borderId="2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E38624CD-A263-432A-A173-5DB28F822A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estojnova/AppData/Local/Microsoft/Windows/INetCache/Content.Outlook/ZKM6RH8P/REK%20SOCIJALNA%20ZASTITA%20202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.2024"/>
      <sheetName val="финансиска подршка "/>
    </sheetNames>
    <sheetDataSet>
      <sheetData sheetId="0">
        <row r="43">
          <cell r="O43">
            <v>4383</v>
          </cell>
          <cell r="P43">
            <v>12645153</v>
          </cell>
        </row>
        <row r="44">
          <cell r="G44">
            <v>15</v>
          </cell>
          <cell r="H44">
            <v>151000</v>
          </cell>
          <cell r="O44">
            <v>4385</v>
          </cell>
          <cell r="P44">
            <v>12667655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22EB-8E9F-4B4C-88EA-3A2F3CE5BF9C}">
  <dimension ref="A2:V37"/>
  <sheetViews>
    <sheetView tabSelected="1" topLeftCell="B4" workbookViewId="0">
      <selection activeCell="U18" sqref="U18:V18"/>
    </sheetView>
  </sheetViews>
  <sheetFormatPr defaultRowHeight="15" x14ac:dyDescent="0.25"/>
  <cols>
    <col min="1" max="1" width="9.28515625" bestFit="1" customWidth="1"/>
    <col min="3" max="3" width="12.85546875" bestFit="1" customWidth="1"/>
    <col min="4" max="4" width="14.28515625" customWidth="1"/>
    <col min="5" max="5" width="12.85546875" bestFit="1" customWidth="1"/>
    <col min="6" max="6" width="12.7109375" customWidth="1"/>
    <col min="7" max="7" width="12.85546875" bestFit="1" customWidth="1"/>
    <col min="8" max="8" width="11.28515625" customWidth="1"/>
    <col min="9" max="9" width="12.85546875" bestFit="1" customWidth="1"/>
    <col min="10" max="10" width="9.28515625" bestFit="1" customWidth="1"/>
    <col min="11" max="11" width="12.85546875" bestFit="1" customWidth="1"/>
    <col min="12" max="12" width="13" customWidth="1"/>
    <col min="13" max="13" width="12.85546875" bestFit="1" customWidth="1"/>
    <col min="14" max="14" width="11" customWidth="1"/>
    <col min="15" max="15" width="12.85546875" bestFit="1" customWidth="1"/>
    <col min="16" max="16" width="12.85546875" customWidth="1"/>
    <col min="17" max="17" width="12.85546875" bestFit="1" customWidth="1"/>
    <col min="18" max="18" width="12.7109375" bestFit="1" customWidth="1"/>
    <col min="19" max="19" width="12.85546875" bestFit="1" customWidth="1"/>
    <col min="20" max="20" width="12.7109375" customWidth="1"/>
    <col min="21" max="21" width="12.85546875" bestFit="1" customWidth="1"/>
    <col min="22" max="22" width="11.140625" customWidth="1"/>
    <col min="23" max="23" width="12.85546875" bestFit="1" customWidth="1"/>
    <col min="24" max="24" width="9.28515625" bestFit="1" customWidth="1"/>
  </cols>
  <sheetData>
    <row r="2" spans="1:22" ht="18" x14ac:dyDescent="0.25">
      <c r="F2" s="187" t="s">
        <v>26</v>
      </c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4" spans="1:22" ht="15.75" thickBot="1" x14ac:dyDescent="0.3"/>
    <row r="5" spans="1:22" ht="42.75" customHeight="1" thickBot="1" x14ac:dyDescent="0.3">
      <c r="A5" s="2" t="s">
        <v>0</v>
      </c>
      <c r="B5" s="173" t="s">
        <v>1</v>
      </c>
      <c r="C5" s="186" t="s">
        <v>17</v>
      </c>
      <c r="D5" s="186"/>
      <c r="E5" s="186" t="s">
        <v>18</v>
      </c>
      <c r="F5" s="186"/>
      <c r="G5" s="186" t="s">
        <v>19</v>
      </c>
      <c r="H5" s="186"/>
      <c r="I5" s="188" t="s">
        <v>20</v>
      </c>
      <c r="J5" s="188"/>
      <c r="K5" s="186" t="s">
        <v>21</v>
      </c>
      <c r="L5" s="186"/>
      <c r="M5" s="186" t="s">
        <v>22</v>
      </c>
      <c r="N5" s="186"/>
      <c r="O5" s="189" t="s">
        <v>23</v>
      </c>
      <c r="P5" s="189"/>
      <c r="Q5" s="186" t="s">
        <v>24</v>
      </c>
      <c r="R5" s="186"/>
      <c r="S5" s="185" t="s">
        <v>39</v>
      </c>
      <c r="T5" s="185"/>
      <c r="U5" s="179" t="s">
        <v>25</v>
      </c>
      <c r="V5" s="180"/>
    </row>
    <row r="6" spans="1:22" ht="15.75" thickBot="1" x14ac:dyDescent="0.3">
      <c r="A6" s="3"/>
      <c r="B6" s="173"/>
      <c r="C6" s="20" t="s">
        <v>38</v>
      </c>
      <c r="D6" s="4" t="s">
        <v>4</v>
      </c>
      <c r="E6" s="20" t="s">
        <v>38</v>
      </c>
      <c r="F6" s="4" t="s">
        <v>4</v>
      </c>
      <c r="G6" s="20" t="s">
        <v>38</v>
      </c>
      <c r="H6" s="5" t="s">
        <v>4</v>
      </c>
      <c r="I6" s="20" t="s">
        <v>38</v>
      </c>
      <c r="J6" s="5" t="s">
        <v>4</v>
      </c>
      <c r="K6" s="20" t="s">
        <v>38</v>
      </c>
      <c r="L6" s="4" t="s">
        <v>4</v>
      </c>
      <c r="M6" s="20" t="s">
        <v>38</v>
      </c>
      <c r="N6" s="4" t="s">
        <v>4</v>
      </c>
      <c r="O6" s="20" t="s">
        <v>38</v>
      </c>
      <c r="P6" s="4" t="s">
        <v>4</v>
      </c>
      <c r="Q6" s="20" t="s">
        <v>38</v>
      </c>
      <c r="R6" s="4" t="s">
        <v>4</v>
      </c>
      <c r="S6" s="20" t="s">
        <v>38</v>
      </c>
      <c r="T6" s="83" t="s">
        <v>4</v>
      </c>
      <c r="U6" s="181" t="s">
        <v>4</v>
      </c>
      <c r="V6" s="182"/>
    </row>
    <row r="7" spans="1:22" ht="15.75" thickBot="1" x14ac:dyDescent="0.3">
      <c r="A7" s="6">
        <v>1</v>
      </c>
      <c r="B7" s="7" t="s">
        <v>5</v>
      </c>
      <c r="C7" s="34">
        <v>53441</v>
      </c>
      <c r="D7" s="40">
        <v>295482587</v>
      </c>
      <c r="E7" s="48">
        <v>35343</v>
      </c>
      <c r="F7" s="49">
        <v>299997622</v>
      </c>
      <c r="G7" s="50">
        <v>536</v>
      </c>
      <c r="H7" s="52">
        <v>3504530</v>
      </c>
      <c r="I7" s="54">
        <v>12</v>
      </c>
      <c r="J7" s="61">
        <v>82641</v>
      </c>
      <c r="K7" s="50">
        <v>329</v>
      </c>
      <c r="L7" s="52">
        <v>8927000</v>
      </c>
      <c r="M7" s="54">
        <v>198</v>
      </c>
      <c r="N7" s="61">
        <v>1927679</v>
      </c>
      <c r="O7" s="50">
        <v>128</v>
      </c>
      <c r="P7" s="52">
        <v>4180917</v>
      </c>
      <c r="Q7" s="34">
        <v>10294</v>
      </c>
      <c r="R7" s="67">
        <v>77211062</v>
      </c>
      <c r="S7" s="70">
        <v>12354</v>
      </c>
      <c r="T7" s="72">
        <v>105109259</v>
      </c>
      <c r="U7" s="176">
        <v>796423297</v>
      </c>
      <c r="V7" s="177"/>
    </row>
    <row r="8" spans="1:22" ht="15.75" thickBot="1" x14ac:dyDescent="0.3">
      <c r="A8" s="8">
        <v>2</v>
      </c>
      <c r="B8" s="9" t="s">
        <v>6</v>
      </c>
      <c r="C8" s="35">
        <v>53612</v>
      </c>
      <c r="D8" s="41">
        <v>294999326</v>
      </c>
      <c r="E8" s="34">
        <v>35386</v>
      </c>
      <c r="F8" s="43">
        <v>304921866</v>
      </c>
      <c r="G8" s="50">
        <v>358</v>
      </c>
      <c r="H8" s="52">
        <v>2017730</v>
      </c>
      <c r="I8" s="54">
        <v>10</v>
      </c>
      <c r="J8" s="61">
        <v>68499</v>
      </c>
      <c r="K8" s="50">
        <v>326</v>
      </c>
      <c r="L8" s="52">
        <v>9141250</v>
      </c>
      <c r="M8" s="54">
        <v>204</v>
      </c>
      <c r="N8" s="61">
        <v>1981025</v>
      </c>
      <c r="O8" s="34">
        <v>127</v>
      </c>
      <c r="P8" s="43">
        <v>4192657</v>
      </c>
      <c r="Q8" s="34">
        <v>10343</v>
      </c>
      <c r="R8" s="67">
        <v>77594390</v>
      </c>
      <c r="S8" s="70">
        <v>12416</v>
      </c>
      <c r="T8" s="70">
        <v>107586963</v>
      </c>
      <c r="U8" s="176">
        <v>802503706</v>
      </c>
      <c r="V8" s="177"/>
    </row>
    <row r="9" spans="1:22" ht="15.75" thickBot="1" x14ac:dyDescent="0.3">
      <c r="A9" s="6">
        <v>3</v>
      </c>
      <c r="B9" s="9" t="s">
        <v>7</v>
      </c>
      <c r="C9" s="151">
        <v>53731</v>
      </c>
      <c r="D9" s="159">
        <v>345666171</v>
      </c>
      <c r="E9" s="34">
        <v>35657</v>
      </c>
      <c r="F9" s="153">
        <v>346618481</v>
      </c>
      <c r="G9" s="155">
        <v>258</v>
      </c>
      <c r="H9" s="153">
        <v>1553030</v>
      </c>
      <c r="I9" s="54">
        <v>10</v>
      </c>
      <c r="J9" s="61">
        <v>85031</v>
      </c>
      <c r="K9" s="50">
        <v>331</v>
      </c>
      <c r="L9" s="52">
        <v>10509804</v>
      </c>
      <c r="M9" s="54">
        <v>209</v>
      </c>
      <c r="N9" s="61">
        <v>2453077</v>
      </c>
      <c r="O9" s="34">
        <v>126</v>
      </c>
      <c r="P9" s="43">
        <v>5066186</v>
      </c>
      <c r="Q9" s="34">
        <v>10376</v>
      </c>
      <c r="R9" s="67">
        <v>92404066</v>
      </c>
      <c r="S9" s="70">
        <v>12495</v>
      </c>
      <c r="T9" s="70">
        <v>126890163</v>
      </c>
      <c r="U9" s="176">
        <v>931246009</v>
      </c>
      <c r="V9" s="177"/>
    </row>
    <row r="10" spans="1:22" ht="15.75" thickBot="1" x14ac:dyDescent="0.3">
      <c r="A10" s="8">
        <v>4</v>
      </c>
      <c r="B10" s="9" t="s">
        <v>8</v>
      </c>
      <c r="C10" s="35">
        <v>54464</v>
      </c>
      <c r="D10" s="42">
        <v>332481669</v>
      </c>
      <c r="E10" s="34">
        <v>34367</v>
      </c>
      <c r="F10" s="43">
        <v>327987541</v>
      </c>
      <c r="G10" s="50">
        <v>88</v>
      </c>
      <c r="H10" s="52">
        <v>414430</v>
      </c>
      <c r="I10" s="54">
        <v>11</v>
      </c>
      <c r="J10" s="61">
        <v>106163</v>
      </c>
      <c r="K10" s="50">
        <v>335</v>
      </c>
      <c r="L10" s="52">
        <v>10323314</v>
      </c>
      <c r="M10" s="54">
        <v>210</v>
      </c>
      <c r="N10" s="61">
        <v>2270444</v>
      </c>
      <c r="O10" s="50">
        <v>126</v>
      </c>
      <c r="P10" s="52">
        <v>4599188</v>
      </c>
      <c r="Q10" s="34">
        <v>10455</v>
      </c>
      <c r="R10" s="67">
        <v>86777729</v>
      </c>
      <c r="S10" s="70">
        <v>12288</v>
      </c>
      <c r="T10" s="70">
        <v>118268221</v>
      </c>
      <c r="U10" s="176">
        <v>883228699</v>
      </c>
      <c r="V10" s="177"/>
    </row>
    <row r="11" spans="1:22" ht="15.75" thickBot="1" x14ac:dyDescent="0.3">
      <c r="A11" s="6">
        <v>5</v>
      </c>
      <c r="B11" s="10" t="s">
        <v>9</v>
      </c>
      <c r="C11" s="34">
        <v>53810</v>
      </c>
      <c r="D11" s="43">
        <v>314853967</v>
      </c>
      <c r="E11" s="34">
        <v>34091</v>
      </c>
      <c r="F11" s="43">
        <v>267532826</v>
      </c>
      <c r="G11" s="50">
        <v>60</v>
      </c>
      <c r="H11" s="52">
        <v>237330</v>
      </c>
      <c r="I11" s="54">
        <v>12</v>
      </c>
      <c r="J11" s="61">
        <v>135485</v>
      </c>
      <c r="K11" s="50">
        <v>335</v>
      </c>
      <c r="L11" s="52">
        <v>10109903</v>
      </c>
      <c r="M11" s="54">
        <v>214</v>
      </c>
      <c r="N11" s="61">
        <v>2271943</v>
      </c>
      <c r="O11" s="50">
        <v>125</v>
      </c>
      <c r="P11" s="52">
        <v>4492721</v>
      </c>
      <c r="Q11" s="34">
        <v>10461</v>
      </c>
      <c r="R11" s="67">
        <v>85877165</v>
      </c>
      <c r="S11" s="70">
        <v>12256</v>
      </c>
      <c r="T11" s="70">
        <v>97919390</v>
      </c>
      <c r="U11" s="176">
        <v>783430730</v>
      </c>
      <c r="V11" s="177"/>
    </row>
    <row r="12" spans="1:22" ht="15.75" thickBot="1" x14ac:dyDescent="0.3">
      <c r="A12" s="8">
        <v>6</v>
      </c>
      <c r="B12" s="10" t="s">
        <v>10</v>
      </c>
      <c r="C12" s="36">
        <v>55044</v>
      </c>
      <c r="D12" s="44">
        <v>341947287</v>
      </c>
      <c r="E12" s="36">
        <v>34128</v>
      </c>
      <c r="F12" s="44">
        <v>272789689</v>
      </c>
      <c r="G12" s="51">
        <v>143</v>
      </c>
      <c r="H12" s="53">
        <v>782130</v>
      </c>
      <c r="I12" s="55">
        <v>12</v>
      </c>
      <c r="J12" s="62">
        <v>88574</v>
      </c>
      <c r="K12" s="51">
        <v>337</v>
      </c>
      <c r="L12" s="53">
        <v>10193615</v>
      </c>
      <c r="M12" s="55">
        <v>215</v>
      </c>
      <c r="N12" s="62">
        <v>2344779</v>
      </c>
      <c r="O12" s="51">
        <v>123</v>
      </c>
      <c r="P12" s="53">
        <v>4436571</v>
      </c>
      <c r="Q12" s="34">
        <v>10562</v>
      </c>
      <c r="R12" s="67">
        <v>87784121</v>
      </c>
      <c r="S12" s="70">
        <v>12291</v>
      </c>
      <c r="T12" s="70">
        <v>100380935</v>
      </c>
      <c r="U12" s="176">
        <v>820747701</v>
      </c>
      <c r="V12" s="177"/>
    </row>
    <row r="13" spans="1:22" ht="15.75" thickBot="1" x14ac:dyDescent="0.3">
      <c r="A13" s="11">
        <v>7</v>
      </c>
      <c r="B13" s="12" t="s">
        <v>11</v>
      </c>
      <c r="C13" s="37">
        <v>55753</v>
      </c>
      <c r="D13" s="45">
        <v>341047976</v>
      </c>
      <c r="E13" s="37">
        <v>34135</v>
      </c>
      <c r="F13" s="45">
        <v>270431642</v>
      </c>
      <c r="G13" s="37">
        <v>515</v>
      </c>
      <c r="H13" s="45">
        <v>3873680</v>
      </c>
      <c r="I13" s="56">
        <v>12</v>
      </c>
      <c r="J13" s="63">
        <v>84448</v>
      </c>
      <c r="K13" s="37">
        <v>337</v>
      </c>
      <c r="L13" s="45">
        <v>10014091</v>
      </c>
      <c r="M13" s="56">
        <v>215</v>
      </c>
      <c r="N13" s="63">
        <v>2251775</v>
      </c>
      <c r="O13" s="37">
        <v>122</v>
      </c>
      <c r="P13" s="45">
        <v>4439581</v>
      </c>
      <c r="Q13" s="34">
        <v>10594</v>
      </c>
      <c r="R13" s="67">
        <v>87841153</v>
      </c>
      <c r="S13" s="70">
        <v>12413</v>
      </c>
      <c r="T13" s="70">
        <v>102689575</v>
      </c>
      <c r="U13" s="176">
        <v>822673921</v>
      </c>
      <c r="V13" s="177"/>
    </row>
    <row r="14" spans="1:22" ht="15.75" thickBot="1" x14ac:dyDescent="0.3">
      <c r="A14" s="8">
        <v>8</v>
      </c>
      <c r="B14" s="10" t="s">
        <v>12</v>
      </c>
      <c r="C14" s="38">
        <v>56368</v>
      </c>
      <c r="D14" s="46">
        <v>341899774</v>
      </c>
      <c r="E14" s="38">
        <v>34083</v>
      </c>
      <c r="F14" s="46">
        <v>275563492</v>
      </c>
      <c r="G14" s="38">
        <v>492</v>
      </c>
      <c r="H14" s="46">
        <v>4202888</v>
      </c>
      <c r="I14" s="57">
        <v>11</v>
      </c>
      <c r="J14" s="41">
        <v>80837</v>
      </c>
      <c r="K14" s="38">
        <v>341</v>
      </c>
      <c r="L14" s="46">
        <v>10211807</v>
      </c>
      <c r="M14" s="58">
        <v>217</v>
      </c>
      <c r="N14" s="41">
        <v>2441206</v>
      </c>
      <c r="O14" s="38">
        <v>122</v>
      </c>
      <c r="P14" s="46">
        <v>4526784</v>
      </c>
      <c r="Q14" s="34">
        <v>10655</v>
      </c>
      <c r="R14" s="67">
        <v>87818581</v>
      </c>
      <c r="S14" s="70">
        <v>12505</v>
      </c>
      <c r="T14" s="70">
        <v>102251735</v>
      </c>
      <c r="U14" s="176">
        <v>828997104</v>
      </c>
      <c r="V14" s="177"/>
    </row>
    <row r="15" spans="1:22" ht="15.75" thickBot="1" x14ac:dyDescent="0.3">
      <c r="A15" s="6">
        <v>9</v>
      </c>
      <c r="B15" s="10" t="s">
        <v>13</v>
      </c>
      <c r="C15" s="34">
        <v>56461</v>
      </c>
      <c r="D15" s="43">
        <v>338355837</v>
      </c>
      <c r="E15" s="34">
        <v>33850</v>
      </c>
      <c r="F15" s="43">
        <v>266748358</v>
      </c>
      <c r="G15" s="34">
        <v>429</v>
      </c>
      <c r="H15" s="43">
        <v>3607767</v>
      </c>
      <c r="I15" s="58">
        <v>11</v>
      </c>
      <c r="J15" s="42">
        <v>80837</v>
      </c>
      <c r="K15" s="34">
        <v>338</v>
      </c>
      <c r="L15" s="43">
        <v>10077294</v>
      </c>
      <c r="M15" s="58">
        <v>212</v>
      </c>
      <c r="N15" s="42">
        <v>2204650</v>
      </c>
      <c r="O15" s="34">
        <v>122</v>
      </c>
      <c r="P15" s="43">
        <v>4431774</v>
      </c>
      <c r="Q15" s="34">
        <v>10712</v>
      </c>
      <c r="R15" s="67">
        <v>88796824</v>
      </c>
      <c r="S15" s="70">
        <v>12616</v>
      </c>
      <c r="T15" s="70">
        <v>103645762</v>
      </c>
      <c r="U15" s="176">
        <v>817949103</v>
      </c>
      <c r="V15" s="177"/>
    </row>
    <row r="16" spans="1:22" ht="15.75" thickBot="1" x14ac:dyDescent="0.3">
      <c r="A16" s="6">
        <v>10</v>
      </c>
      <c r="B16" s="10" t="s">
        <v>14</v>
      </c>
      <c r="C16" s="152">
        <v>56538</v>
      </c>
      <c r="D16" s="154">
        <v>340075278</v>
      </c>
      <c r="E16" s="152">
        <v>33740</v>
      </c>
      <c r="F16" s="154">
        <v>266047036</v>
      </c>
      <c r="G16" s="34">
        <v>405</v>
      </c>
      <c r="H16" s="43">
        <v>3357011</v>
      </c>
      <c r="I16" s="58">
        <v>10</v>
      </c>
      <c r="J16" s="42">
        <v>56884</v>
      </c>
      <c r="K16" s="34">
        <v>336</v>
      </c>
      <c r="L16" s="43">
        <v>10149271</v>
      </c>
      <c r="M16" s="58">
        <v>221</v>
      </c>
      <c r="N16" s="42">
        <v>2511921</v>
      </c>
      <c r="O16" s="34">
        <v>122</v>
      </c>
      <c r="P16" s="43">
        <v>4431774</v>
      </c>
      <c r="Q16" s="34">
        <v>10719</v>
      </c>
      <c r="R16" s="67">
        <v>88778628</v>
      </c>
      <c r="S16" s="70">
        <v>12679</v>
      </c>
      <c r="T16" s="70">
        <v>102771371</v>
      </c>
      <c r="U16" s="176">
        <f t="shared" ref="U16:V17" si="0">D16+F16+H16+J16+L16+N16+P16+R16+T16</f>
        <v>818179174</v>
      </c>
      <c r="V16" s="177">
        <f t="shared" si="0"/>
        <v>818237406</v>
      </c>
    </row>
    <row r="17" spans="1:22" ht="15.75" thickBot="1" x14ac:dyDescent="0.3">
      <c r="A17" s="13">
        <v>11</v>
      </c>
      <c r="B17" s="10" t="s">
        <v>15</v>
      </c>
      <c r="C17" s="36">
        <v>56717</v>
      </c>
      <c r="D17" s="44">
        <v>339403435</v>
      </c>
      <c r="E17" s="36">
        <v>33608</v>
      </c>
      <c r="F17" s="44">
        <v>310435172</v>
      </c>
      <c r="G17" s="36">
        <v>441</v>
      </c>
      <c r="H17" s="44">
        <v>2841930</v>
      </c>
      <c r="I17" s="59">
        <v>9</v>
      </c>
      <c r="J17" s="64">
        <v>54541</v>
      </c>
      <c r="K17" s="36">
        <v>339</v>
      </c>
      <c r="L17" s="44">
        <v>10012576</v>
      </c>
      <c r="M17" s="59">
        <v>222</v>
      </c>
      <c r="N17" s="64">
        <v>2308418</v>
      </c>
      <c r="O17" s="36">
        <v>122</v>
      </c>
      <c r="P17" s="44">
        <v>4431774</v>
      </c>
      <c r="Q17" s="36">
        <v>10730</v>
      </c>
      <c r="R17" s="68">
        <v>88539052</v>
      </c>
      <c r="S17" s="70">
        <v>12816</v>
      </c>
      <c r="T17" s="70">
        <v>120959694</v>
      </c>
      <c r="U17" s="176">
        <f t="shared" si="0"/>
        <v>878986592</v>
      </c>
      <c r="V17" s="177">
        <f t="shared" si="0"/>
        <v>879044879</v>
      </c>
    </row>
    <row r="18" spans="1:22" ht="15.75" thickBot="1" x14ac:dyDescent="0.3">
      <c r="A18" s="8">
        <v>12</v>
      </c>
      <c r="B18" s="14" t="s">
        <v>16</v>
      </c>
      <c r="C18" s="160">
        <v>56825</v>
      </c>
      <c r="D18" s="161">
        <v>343480445</v>
      </c>
      <c r="E18" s="162">
        <v>33441</v>
      </c>
      <c r="F18" s="154">
        <v>310730881</v>
      </c>
      <c r="G18" s="152">
        <v>475</v>
      </c>
      <c r="H18" s="154">
        <v>3049230</v>
      </c>
      <c r="I18" s="163">
        <v>9</v>
      </c>
      <c r="J18" s="164">
        <v>81696</v>
      </c>
      <c r="K18" s="152">
        <v>340</v>
      </c>
      <c r="L18" s="154">
        <v>10188072</v>
      </c>
      <c r="M18" s="163">
        <v>220</v>
      </c>
      <c r="N18" s="164">
        <v>2307376</v>
      </c>
      <c r="O18" s="152">
        <v>121</v>
      </c>
      <c r="P18" s="154">
        <v>4416532</v>
      </c>
      <c r="Q18" s="152">
        <v>10769</v>
      </c>
      <c r="R18" s="165">
        <v>89553752</v>
      </c>
      <c r="S18" s="166">
        <v>12904</v>
      </c>
      <c r="T18" s="166">
        <v>122152556</v>
      </c>
      <c r="U18" s="176">
        <v>885960540</v>
      </c>
      <c r="V18" s="177"/>
    </row>
    <row r="19" spans="1:22" ht="15.75" thickBot="1" x14ac:dyDescent="0.3">
      <c r="A19" s="15"/>
      <c r="B19" s="16" t="s">
        <v>3</v>
      </c>
      <c r="C19" s="39">
        <f t="shared" ref="C19:P19" si="1">SUM(C7:C18)</f>
        <v>662764</v>
      </c>
      <c r="D19" s="47">
        <f t="shared" si="1"/>
        <v>3969693752</v>
      </c>
      <c r="E19" s="39">
        <f t="shared" si="1"/>
        <v>411829</v>
      </c>
      <c r="F19" s="47">
        <f t="shared" si="1"/>
        <v>3519804606</v>
      </c>
      <c r="G19" s="39">
        <f t="shared" si="1"/>
        <v>4200</v>
      </c>
      <c r="H19" s="47">
        <f t="shared" si="1"/>
        <v>29441686</v>
      </c>
      <c r="I19" s="60">
        <f t="shared" si="1"/>
        <v>129</v>
      </c>
      <c r="J19" s="65">
        <f t="shared" si="1"/>
        <v>1005636</v>
      </c>
      <c r="K19" s="39">
        <f t="shared" si="1"/>
        <v>4024</v>
      </c>
      <c r="L19" s="47">
        <f t="shared" si="1"/>
        <v>119857997</v>
      </c>
      <c r="M19" s="60">
        <f t="shared" si="1"/>
        <v>2557</v>
      </c>
      <c r="N19" s="65">
        <f t="shared" si="1"/>
        <v>27274293</v>
      </c>
      <c r="O19" s="39">
        <f t="shared" si="1"/>
        <v>1486</v>
      </c>
      <c r="P19" s="47">
        <f t="shared" si="1"/>
        <v>53646459</v>
      </c>
      <c r="Q19" s="66">
        <f>SUM(Q7:Q18)</f>
        <v>126670</v>
      </c>
      <c r="R19" s="69">
        <f>SUM(R7:R18)</f>
        <v>1038976523</v>
      </c>
      <c r="S19" s="71">
        <f>SUM(S7:S18)</f>
        <v>150033</v>
      </c>
      <c r="T19" s="73">
        <f>SUM(T7:T18)</f>
        <v>1310625624</v>
      </c>
      <c r="U19" s="183">
        <f>SUM(U7:U18)</f>
        <v>10070326576</v>
      </c>
      <c r="V19" s="184"/>
    </row>
    <row r="22" spans="1:22" ht="15.75" thickBot="1" x14ac:dyDescent="0.3"/>
    <row r="23" spans="1:22" ht="15.75" thickBot="1" x14ac:dyDescent="0.3">
      <c r="B23" s="2" t="s">
        <v>0</v>
      </c>
      <c r="C23" s="173" t="s">
        <v>1</v>
      </c>
      <c r="D23" s="174" t="s">
        <v>40</v>
      </c>
      <c r="E23" s="175"/>
      <c r="F23" s="178" t="s">
        <v>2</v>
      </c>
      <c r="G23" s="178"/>
    </row>
    <row r="24" spans="1:22" ht="15.75" thickBot="1" x14ac:dyDescent="0.3">
      <c r="B24" s="3"/>
      <c r="C24" s="173"/>
      <c r="D24" s="20" t="s">
        <v>38</v>
      </c>
      <c r="E24" s="124" t="s">
        <v>4</v>
      </c>
      <c r="F24" s="20" t="s">
        <v>38</v>
      </c>
      <c r="G24" s="86" t="s">
        <v>4</v>
      </c>
    </row>
    <row r="25" spans="1:22" x14ac:dyDescent="0.25">
      <c r="B25" s="6">
        <v>1</v>
      </c>
      <c r="C25" s="7" t="s">
        <v>5</v>
      </c>
      <c r="D25" s="48">
        <v>4371</v>
      </c>
      <c r="E25" s="49">
        <v>10791791</v>
      </c>
      <c r="F25" s="156">
        <v>17</v>
      </c>
      <c r="G25" s="74">
        <v>193333</v>
      </c>
    </row>
    <row r="26" spans="1:22" x14ac:dyDescent="0.25">
      <c r="B26" s="8">
        <v>2</v>
      </c>
      <c r="C26" s="9" t="s">
        <v>6</v>
      </c>
      <c r="D26" s="158">
        <v>4352</v>
      </c>
      <c r="E26" s="75">
        <v>12557196</v>
      </c>
      <c r="F26" s="157">
        <v>14</v>
      </c>
      <c r="G26" s="75">
        <v>130000</v>
      </c>
    </row>
    <row r="27" spans="1:22" x14ac:dyDescent="0.25">
      <c r="B27" s="6">
        <v>3</v>
      </c>
      <c r="C27" s="9" t="s">
        <v>7</v>
      </c>
      <c r="D27" s="38">
        <v>4352</v>
      </c>
      <c r="E27" s="46">
        <v>12526583</v>
      </c>
      <c r="F27" s="123">
        <v>15</v>
      </c>
      <c r="G27" s="76">
        <v>150000</v>
      </c>
    </row>
    <row r="28" spans="1:22" x14ac:dyDescent="0.25">
      <c r="B28" s="8">
        <v>4</v>
      </c>
      <c r="C28" s="129" t="s">
        <v>8</v>
      </c>
      <c r="D28" s="34">
        <v>4346</v>
      </c>
      <c r="E28" s="43">
        <v>12525822</v>
      </c>
      <c r="F28" s="127">
        <v>16</v>
      </c>
      <c r="G28" s="77">
        <v>214000</v>
      </c>
    </row>
    <row r="29" spans="1:22" x14ac:dyDescent="0.25">
      <c r="B29" s="128">
        <v>5</v>
      </c>
      <c r="C29" s="130" t="s">
        <v>9</v>
      </c>
      <c r="D29" s="34">
        <v>4351</v>
      </c>
      <c r="E29" s="43">
        <v>12560908</v>
      </c>
      <c r="F29" s="127">
        <v>16</v>
      </c>
      <c r="G29" s="77">
        <v>158000</v>
      </c>
    </row>
    <row r="30" spans="1:22" x14ac:dyDescent="0.25">
      <c r="B30" s="8">
        <v>6</v>
      </c>
      <c r="C30" s="9" t="s">
        <v>10</v>
      </c>
      <c r="D30" s="34">
        <v>4363</v>
      </c>
      <c r="E30" s="43">
        <v>12596935</v>
      </c>
      <c r="F30" s="127">
        <v>15</v>
      </c>
      <c r="G30" s="77">
        <v>148000</v>
      </c>
    </row>
    <row r="31" spans="1:22" x14ac:dyDescent="0.25">
      <c r="B31" s="11">
        <v>7</v>
      </c>
      <c r="C31" s="12" t="s">
        <v>11</v>
      </c>
      <c r="D31" s="36">
        <v>4369</v>
      </c>
      <c r="E31" s="43">
        <v>12673361</v>
      </c>
      <c r="F31" s="135">
        <v>14</v>
      </c>
      <c r="G31" s="77">
        <v>141000</v>
      </c>
    </row>
    <row r="32" spans="1:22" x14ac:dyDescent="0.25">
      <c r="B32" s="8">
        <v>8</v>
      </c>
      <c r="C32" s="10" t="s">
        <v>12</v>
      </c>
      <c r="D32" s="37">
        <v>4371</v>
      </c>
      <c r="E32" s="45">
        <v>12616690</v>
      </c>
      <c r="F32" s="136">
        <v>14</v>
      </c>
      <c r="G32" s="78">
        <v>141000</v>
      </c>
    </row>
    <row r="33" spans="2:7" x14ac:dyDescent="0.25">
      <c r="B33" s="6">
        <v>9</v>
      </c>
      <c r="C33" s="10" t="s">
        <v>13</v>
      </c>
      <c r="D33" s="38">
        <v>4379</v>
      </c>
      <c r="E33" s="46">
        <v>12644331</v>
      </c>
      <c r="F33" s="123">
        <v>15</v>
      </c>
      <c r="G33" s="76">
        <v>151000</v>
      </c>
    </row>
    <row r="34" spans="2:7" x14ac:dyDescent="0.25">
      <c r="B34" s="6">
        <v>10</v>
      </c>
      <c r="C34" s="10" t="s">
        <v>14</v>
      </c>
      <c r="D34" s="34">
        <v>4374</v>
      </c>
      <c r="E34" s="43">
        <v>12668596</v>
      </c>
      <c r="F34" s="127">
        <v>15</v>
      </c>
      <c r="G34" s="77">
        <v>151000</v>
      </c>
    </row>
    <row r="35" spans="2:7" x14ac:dyDescent="0.25">
      <c r="B35" s="13">
        <v>11</v>
      </c>
      <c r="C35" s="10" t="s">
        <v>15</v>
      </c>
      <c r="D35" s="125">
        <f>'[1]rek.2024'!O43</f>
        <v>4383</v>
      </c>
      <c r="E35" s="61">
        <f>'[1]rek.2024'!P43</f>
        <v>12645153</v>
      </c>
      <c r="F35" s="155">
        <v>15</v>
      </c>
      <c r="G35" s="79">
        <v>151000</v>
      </c>
    </row>
    <row r="36" spans="2:7" ht="15.75" thickBot="1" x14ac:dyDescent="0.3">
      <c r="B36" s="8">
        <v>12</v>
      </c>
      <c r="C36" s="14" t="s">
        <v>16</v>
      </c>
      <c r="D36" s="125">
        <f>'[1]rek.2024'!O44</f>
        <v>4385</v>
      </c>
      <c r="E36" s="62">
        <f>'[1]rek.2024'!P44</f>
        <v>12667655</v>
      </c>
      <c r="F36" s="51">
        <f>'[1]rek.2024'!G44</f>
        <v>15</v>
      </c>
      <c r="G36" s="80">
        <f>'[1]rek.2024'!H44</f>
        <v>151000</v>
      </c>
    </row>
    <row r="37" spans="2:7" ht="15.75" thickBot="1" x14ac:dyDescent="0.3">
      <c r="B37" s="15"/>
      <c r="C37" s="16" t="s">
        <v>3</v>
      </c>
      <c r="D37" s="85">
        <f>SUM(D25:D36)</f>
        <v>52396</v>
      </c>
      <c r="E37" s="84">
        <f>SUM(E25:E36)</f>
        <v>149475021</v>
      </c>
      <c r="F37" s="82">
        <f>SUM(F25:F36)</f>
        <v>181</v>
      </c>
      <c r="G37" s="81">
        <f>SUM(G25:G36)</f>
        <v>1879333</v>
      </c>
    </row>
  </sheetData>
  <mergeCells count="29">
    <mergeCell ref="S5:T5"/>
    <mergeCell ref="K5:L5"/>
    <mergeCell ref="F2:Q2"/>
    <mergeCell ref="B5:B6"/>
    <mergeCell ref="C5:D5"/>
    <mergeCell ref="E5:F5"/>
    <mergeCell ref="G5:H5"/>
    <mergeCell ref="I5:J5"/>
    <mergeCell ref="M5:N5"/>
    <mergeCell ref="O5:P5"/>
    <mergeCell ref="Q5:R5"/>
    <mergeCell ref="U5:V5"/>
    <mergeCell ref="U6:V6"/>
    <mergeCell ref="U7:V7"/>
    <mergeCell ref="U8:V8"/>
    <mergeCell ref="U19:V19"/>
    <mergeCell ref="U9:V9"/>
    <mergeCell ref="U10:V10"/>
    <mergeCell ref="U11:V11"/>
    <mergeCell ref="C23:C24"/>
    <mergeCell ref="D23:E23"/>
    <mergeCell ref="U18:V18"/>
    <mergeCell ref="U12:V12"/>
    <mergeCell ref="U13:V13"/>
    <mergeCell ref="U14:V14"/>
    <mergeCell ref="U15:V15"/>
    <mergeCell ref="U16:V16"/>
    <mergeCell ref="U17:V17"/>
    <mergeCell ref="F23:G2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71D1-0819-4180-908A-49C63E4875C6}">
  <dimension ref="A2:U19"/>
  <sheetViews>
    <sheetView topLeftCell="B1" workbookViewId="0">
      <selection activeCell="S27" sqref="S27"/>
    </sheetView>
  </sheetViews>
  <sheetFormatPr defaultRowHeight="15.75" x14ac:dyDescent="0.25"/>
  <cols>
    <col min="1" max="1" width="9.28515625" style="1" bestFit="1" customWidth="1"/>
    <col min="2" max="2" width="9.140625" style="1"/>
    <col min="3" max="3" width="13.5703125" style="1" bestFit="1" customWidth="1"/>
    <col min="4" max="4" width="12.7109375" style="1" bestFit="1" customWidth="1"/>
    <col min="5" max="5" width="13.5703125" style="1" bestFit="1" customWidth="1"/>
    <col min="6" max="6" width="12.7109375" style="1" bestFit="1" customWidth="1"/>
    <col min="7" max="7" width="13.5703125" style="1" bestFit="1" customWidth="1"/>
    <col min="8" max="8" width="14.140625" style="1" bestFit="1" customWidth="1"/>
    <col min="9" max="9" width="13.5703125" style="1" bestFit="1" customWidth="1"/>
    <col min="10" max="10" width="11.42578125" style="1" bestFit="1" customWidth="1"/>
    <col min="11" max="11" width="13.5703125" style="1" bestFit="1" customWidth="1"/>
    <col min="12" max="12" width="9.28515625" style="1" bestFit="1" customWidth="1"/>
    <col min="13" max="13" width="13.5703125" style="1" bestFit="1" customWidth="1"/>
    <col min="14" max="14" width="12.7109375" style="1" bestFit="1" customWidth="1"/>
    <col min="15" max="15" width="13.5703125" style="1" bestFit="1" customWidth="1"/>
    <col min="16" max="16" width="11.42578125" style="1" bestFit="1" customWidth="1"/>
    <col min="17" max="17" width="13.5703125" style="1" bestFit="1" customWidth="1"/>
    <col min="18" max="18" width="12.28515625" style="1" customWidth="1"/>
    <col min="19" max="19" width="19.5703125" style="1" customWidth="1"/>
    <col min="20" max="20" width="18.140625" style="1" customWidth="1"/>
    <col min="21" max="16384" width="9.140625" style="1"/>
  </cols>
  <sheetData>
    <row r="2" spans="1:20" ht="18" x14ac:dyDescent="0.25">
      <c r="D2" s="187" t="s">
        <v>27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20" ht="16.5" thickBot="1" x14ac:dyDescent="0.3"/>
    <row r="4" spans="1:20" ht="45" customHeight="1" thickBot="1" x14ac:dyDescent="0.3">
      <c r="A4" s="17" t="s">
        <v>0</v>
      </c>
      <c r="B4" s="195" t="s">
        <v>1</v>
      </c>
      <c r="C4" s="192" t="s">
        <v>28</v>
      </c>
      <c r="D4" s="192"/>
      <c r="E4" s="196" t="s">
        <v>29</v>
      </c>
      <c r="F4" s="196"/>
      <c r="G4" s="192" t="s">
        <v>30</v>
      </c>
      <c r="H4" s="192"/>
      <c r="I4" s="192" t="s">
        <v>31</v>
      </c>
      <c r="J4" s="192"/>
      <c r="K4" s="192" t="s">
        <v>32</v>
      </c>
      <c r="L4" s="192"/>
      <c r="M4" s="192" t="s">
        <v>35</v>
      </c>
      <c r="N4" s="192"/>
      <c r="O4" s="192" t="s">
        <v>36</v>
      </c>
      <c r="P4" s="193"/>
      <c r="Q4" s="194" t="s">
        <v>37</v>
      </c>
      <c r="R4" s="194"/>
      <c r="S4" s="18" t="s">
        <v>3</v>
      </c>
    </row>
    <row r="5" spans="1:20" ht="24" customHeight="1" thickBot="1" x14ac:dyDescent="0.3">
      <c r="A5" s="19"/>
      <c r="B5" s="195"/>
      <c r="C5" s="20" t="s">
        <v>38</v>
      </c>
      <c r="D5" s="21" t="s">
        <v>4</v>
      </c>
      <c r="E5" s="20" t="s">
        <v>38</v>
      </c>
      <c r="F5" s="21" t="s">
        <v>4</v>
      </c>
      <c r="G5" s="20" t="s">
        <v>38</v>
      </c>
      <c r="H5" s="21" t="s">
        <v>4</v>
      </c>
      <c r="I5" s="20" t="s">
        <v>38</v>
      </c>
      <c r="J5" s="21" t="s">
        <v>4</v>
      </c>
      <c r="K5" s="20" t="s">
        <v>38</v>
      </c>
      <c r="L5" s="22" t="s">
        <v>4</v>
      </c>
      <c r="M5" s="118" t="s">
        <v>38</v>
      </c>
      <c r="N5" s="21" t="s">
        <v>4</v>
      </c>
      <c r="O5" s="20" t="s">
        <v>38</v>
      </c>
      <c r="P5" s="23" t="s">
        <v>4</v>
      </c>
      <c r="Q5" s="20" t="s">
        <v>38</v>
      </c>
      <c r="R5" s="24" t="s">
        <v>4</v>
      </c>
      <c r="S5" s="21" t="s">
        <v>4</v>
      </c>
    </row>
    <row r="6" spans="1:20" ht="27.75" customHeight="1" thickBot="1" x14ac:dyDescent="0.3">
      <c r="A6" s="25">
        <v>1</v>
      </c>
      <c r="B6" s="7" t="s">
        <v>5</v>
      </c>
      <c r="C6" s="87"/>
      <c r="D6" s="94"/>
      <c r="E6" s="87">
        <v>1164</v>
      </c>
      <c r="F6" s="94">
        <v>16970496</v>
      </c>
      <c r="G6" s="101">
        <v>19578</v>
      </c>
      <c r="H6" s="49">
        <v>182066220</v>
      </c>
      <c r="I6" s="110">
        <v>743</v>
      </c>
      <c r="J6" s="49">
        <v>9598782</v>
      </c>
      <c r="K6" s="137">
        <v>3</v>
      </c>
      <c r="L6" s="143">
        <v>55146</v>
      </c>
      <c r="M6" s="119">
        <v>20279</v>
      </c>
      <c r="N6" s="94">
        <v>37918996</v>
      </c>
      <c r="O6" s="87">
        <v>104</v>
      </c>
      <c r="P6" s="94">
        <v>3124709</v>
      </c>
      <c r="Q6" s="87"/>
      <c r="R6" s="148"/>
      <c r="S6" s="131">
        <v>298539059</v>
      </c>
      <c r="T6"/>
    </row>
    <row r="7" spans="1:20" ht="16.5" thickBot="1" x14ac:dyDescent="0.3">
      <c r="A7" s="26">
        <v>2</v>
      </c>
      <c r="B7" s="9" t="s">
        <v>6</v>
      </c>
      <c r="C7" s="88">
        <v>5996</v>
      </c>
      <c r="D7" s="95">
        <v>48804710</v>
      </c>
      <c r="E7" s="88">
        <v>695</v>
      </c>
      <c r="F7" s="95">
        <v>10570357</v>
      </c>
      <c r="G7" s="102">
        <v>8915</v>
      </c>
      <c r="H7" s="106">
        <v>85291374</v>
      </c>
      <c r="I7" s="111">
        <v>283</v>
      </c>
      <c r="J7" s="106">
        <v>3637209</v>
      </c>
      <c r="K7" s="138">
        <v>1</v>
      </c>
      <c r="L7" s="143">
        <v>18382</v>
      </c>
      <c r="M7" s="144">
        <v>20190</v>
      </c>
      <c r="N7" s="95">
        <v>36410175</v>
      </c>
      <c r="O7" s="88">
        <v>103</v>
      </c>
      <c r="P7" s="95">
        <v>2911849</v>
      </c>
      <c r="Q7" s="88">
        <v>33261</v>
      </c>
      <c r="R7" s="126">
        <v>91621209</v>
      </c>
      <c r="S7" s="131">
        <v>279472060</v>
      </c>
      <c r="T7"/>
    </row>
    <row r="8" spans="1:20" ht="16.5" thickBot="1" x14ac:dyDescent="0.3">
      <c r="A8" s="27">
        <v>3</v>
      </c>
      <c r="B8" s="9" t="s">
        <v>7</v>
      </c>
      <c r="C8" s="89">
        <v>5998</v>
      </c>
      <c r="D8" s="96">
        <v>49011505</v>
      </c>
      <c r="E8" s="90">
        <v>838</v>
      </c>
      <c r="F8" s="96">
        <v>13763262</v>
      </c>
      <c r="G8" s="89">
        <v>15326</v>
      </c>
      <c r="H8" s="100">
        <v>206267851</v>
      </c>
      <c r="I8" s="112">
        <v>563</v>
      </c>
      <c r="J8" s="100">
        <v>10841040</v>
      </c>
      <c r="K8" s="139">
        <v>2</v>
      </c>
      <c r="L8" s="143">
        <v>73528</v>
      </c>
      <c r="M8" s="144">
        <v>20224</v>
      </c>
      <c r="N8" s="115">
        <v>41430262</v>
      </c>
      <c r="O8" s="89">
        <v>106</v>
      </c>
      <c r="P8" s="96">
        <v>4411437</v>
      </c>
      <c r="Q8" s="147"/>
      <c r="R8" s="149"/>
      <c r="S8" s="131">
        <v>338402107</v>
      </c>
      <c r="T8"/>
    </row>
    <row r="9" spans="1:20" ht="16.5" thickBot="1" x14ac:dyDescent="0.3">
      <c r="A9" s="26">
        <v>4</v>
      </c>
      <c r="B9" s="9" t="s">
        <v>8</v>
      </c>
      <c r="C9" s="90">
        <v>6047</v>
      </c>
      <c r="D9" s="96">
        <v>61614727</v>
      </c>
      <c r="E9" s="90">
        <v>1029</v>
      </c>
      <c r="F9" s="96">
        <v>17617795</v>
      </c>
      <c r="G9" s="89">
        <v>18009</v>
      </c>
      <c r="H9" s="100">
        <v>220185964</v>
      </c>
      <c r="I9" s="112">
        <v>645</v>
      </c>
      <c r="J9" s="100">
        <v>10924325</v>
      </c>
      <c r="K9" s="139">
        <v>2</v>
      </c>
      <c r="L9" s="143">
        <v>36764</v>
      </c>
      <c r="M9" s="144">
        <v>19888</v>
      </c>
      <c r="N9" s="96">
        <v>40594181</v>
      </c>
      <c r="O9" s="90">
        <v>103</v>
      </c>
      <c r="P9" s="96">
        <v>3101155</v>
      </c>
      <c r="Q9" s="90"/>
      <c r="R9" s="115"/>
      <c r="S9" s="131">
        <v>347095830</v>
      </c>
      <c r="T9"/>
    </row>
    <row r="10" spans="1:20" x14ac:dyDescent="0.25">
      <c r="A10" s="27">
        <v>5</v>
      </c>
      <c r="B10" s="10" t="s">
        <v>9</v>
      </c>
      <c r="C10" s="91">
        <v>6041</v>
      </c>
      <c r="D10" s="97">
        <v>54635646</v>
      </c>
      <c r="E10" s="90">
        <v>470</v>
      </c>
      <c r="F10" s="96">
        <v>8430413</v>
      </c>
      <c r="G10" s="89">
        <v>18170</v>
      </c>
      <c r="H10" s="100">
        <v>181798303</v>
      </c>
      <c r="I10" s="112">
        <v>646</v>
      </c>
      <c r="J10" s="100">
        <v>9336780</v>
      </c>
      <c r="K10" s="139">
        <v>2</v>
      </c>
      <c r="L10" s="143">
        <v>36764</v>
      </c>
      <c r="M10" s="144">
        <v>19654</v>
      </c>
      <c r="N10" s="96">
        <v>37072391</v>
      </c>
      <c r="O10" s="91">
        <v>102</v>
      </c>
      <c r="P10" s="97">
        <v>3262460</v>
      </c>
      <c r="Q10" s="90">
        <v>25561</v>
      </c>
      <c r="R10" s="115">
        <v>75411834</v>
      </c>
      <c r="S10" s="132">
        <v>368312338</v>
      </c>
      <c r="T10"/>
    </row>
    <row r="11" spans="1:20" x14ac:dyDescent="0.25">
      <c r="A11" s="26">
        <v>6</v>
      </c>
      <c r="B11" s="10" t="s">
        <v>10</v>
      </c>
      <c r="C11" s="90">
        <v>5984</v>
      </c>
      <c r="D11" s="96">
        <v>52963393</v>
      </c>
      <c r="E11" s="90">
        <v>772</v>
      </c>
      <c r="F11" s="96">
        <v>13972890</v>
      </c>
      <c r="G11" s="89">
        <v>18162</v>
      </c>
      <c r="H11" s="100">
        <v>177180041</v>
      </c>
      <c r="I11" s="112">
        <v>617</v>
      </c>
      <c r="J11" s="100">
        <v>8090852</v>
      </c>
      <c r="K11" s="139">
        <v>2</v>
      </c>
      <c r="L11" s="143">
        <v>36764</v>
      </c>
      <c r="M11" s="144">
        <v>19503</v>
      </c>
      <c r="N11" s="96">
        <v>38132186</v>
      </c>
      <c r="O11" s="90">
        <v>103</v>
      </c>
      <c r="P11" s="96">
        <v>3213994</v>
      </c>
      <c r="Q11" s="90"/>
      <c r="R11" s="115"/>
      <c r="S11" s="133">
        <v>295215693</v>
      </c>
      <c r="T11"/>
    </row>
    <row r="12" spans="1:20" ht="16.5" thickBot="1" x14ac:dyDescent="0.3">
      <c r="A12" s="27">
        <v>7</v>
      </c>
      <c r="B12" s="12" t="s">
        <v>11</v>
      </c>
      <c r="C12" s="90">
        <v>6049</v>
      </c>
      <c r="D12" s="96">
        <v>54588966</v>
      </c>
      <c r="E12" s="90">
        <v>838</v>
      </c>
      <c r="F12" s="96">
        <v>14381057</v>
      </c>
      <c r="G12" s="89">
        <v>17966</v>
      </c>
      <c r="H12" s="100">
        <v>170343827</v>
      </c>
      <c r="I12" s="112">
        <v>574</v>
      </c>
      <c r="J12" s="100">
        <v>7436269</v>
      </c>
      <c r="K12" s="139">
        <v>2</v>
      </c>
      <c r="L12" s="143">
        <v>36764</v>
      </c>
      <c r="M12" s="144">
        <v>19414</v>
      </c>
      <c r="N12" s="96">
        <v>37148821</v>
      </c>
      <c r="O12" s="90">
        <v>103</v>
      </c>
      <c r="P12" s="96">
        <v>3269505</v>
      </c>
      <c r="Q12" s="90">
        <v>24353</v>
      </c>
      <c r="R12" s="115">
        <v>72733417</v>
      </c>
      <c r="S12" s="134">
        <v>359478428</v>
      </c>
    </row>
    <row r="13" spans="1:20" ht="16.5" thickBot="1" x14ac:dyDescent="0.3">
      <c r="A13" s="26">
        <v>8</v>
      </c>
      <c r="B13" s="10" t="s">
        <v>12</v>
      </c>
      <c r="C13" s="90">
        <v>6067</v>
      </c>
      <c r="D13" s="96">
        <v>54128768</v>
      </c>
      <c r="E13" s="91">
        <v>967</v>
      </c>
      <c r="F13" s="97">
        <v>17205268</v>
      </c>
      <c r="G13" s="103">
        <v>17770</v>
      </c>
      <c r="H13" s="107">
        <v>169150355</v>
      </c>
      <c r="I13" s="113">
        <v>516</v>
      </c>
      <c r="J13" s="107">
        <v>6526475</v>
      </c>
      <c r="K13" s="140">
        <v>2</v>
      </c>
      <c r="L13" s="145">
        <v>36764</v>
      </c>
      <c r="M13" s="146">
        <v>19340</v>
      </c>
      <c r="N13" s="97">
        <v>38464625</v>
      </c>
      <c r="O13" s="90">
        <v>100</v>
      </c>
      <c r="P13" s="96">
        <v>3146300</v>
      </c>
      <c r="Q13" s="90"/>
      <c r="R13" s="115"/>
      <c r="S13" s="131">
        <v>289731516</v>
      </c>
    </row>
    <row r="14" spans="1:20" ht="16.5" thickBot="1" x14ac:dyDescent="0.3">
      <c r="A14" s="27">
        <v>9</v>
      </c>
      <c r="B14" s="10" t="s">
        <v>13</v>
      </c>
      <c r="C14" s="91">
        <v>6105</v>
      </c>
      <c r="D14" s="97">
        <v>55201729</v>
      </c>
      <c r="E14" s="90">
        <v>742</v>
      </c>
      <c r="F14" s="100">
        <v>13183724</v>
      </c>
      <c r="G14" s="89">
        <v>17530</v>
      </c>
      <c r="H14" s="100">
        <v>166483798</v>
      </c>
      <c r="I14" s="112">
        <v>470</v>
      </c>
      <c r="J14" s="100">
        <v>5993533</v>
      </c>
      <c r="K14" s="139">
        <v>2</v>
      </c>
      <c r="L14" s="143">
        <v>36764</v>
      </c>
      <c r="M14" s="144">
        <v>19116</v>
      </c>
      <c r="N14" s="96">
        <v>37163346</v>
      </c>
      <c r="O14" s="91">
        <v>104</v>
      </c>
      <c r="P14" s="97">
        <v>3462997</v>
      </c>
      <c r="Q14" s="90"/>
      <c r="R14" s="142"/>
      <c r="S14" s="131">
        <v>280933186</v>
      </c>
    </row>
    <row r="15" spans="1:20" ht="16.5" thickBot="1" x14ac:dyDescent="0.3">
      <c r="A15" s="26">
        <v>10</v>
      </c>
      <c r="B15" s="10" t="s">
        <v>14</v>
      </c>
      <c r="C15" s="90">
        <v>6142</v>
      </c>
      <c r="D15" s="96">
        <v>54619024</v>
      </c>
      <c r="E15" s="90">
        <v>852</v>
      </c>
      <c r="F15" s="96">
        <v>14777180</v>
      </c>
      <c r="G15" s="89">
        <v>17283</v>
      </c>
      <c r="H15" s="100">
        <v>163691918</v>
      </c>
      <c r="I15" s="112">
        <v>403</v>
      </c>
      <c r="J15" s="115">
        <v>4937497</v>
      </c>
      <c r="K15" s="141">
        <v>2</v>
      </c>
      <c r="L15" s="143">
        <v>36764</v>
      </c>
      <c r="M15" s="144">
        <v>18969</v>
      </c>
      <c r="N15" s="96">
        <v>37559962</v>
      </c>
      <c r="O15" s="90">
        <v>102</v>
      </c>
      <c r="P15" s="96">
        <v>3455810</v>
      </c>
      <c r="Q15" s="90">
        <v>5038</v>
      </c>
      <c r="R15" s="115">
        <v>14200464</v>
      </c>
      <c r="S15" s="131">
        <v>294321360</v>
      </c>
    </row>
    <row r="16" spans="1:20" ht="16.5" thickBot="1" x14ac:dyDescent="0.3">
      <c r="A16" s="26">
        <v>11</v>
      </c>
      <c r="B16" s="10" t="s">
        <v>15</v>
      </c>
      <c r="C16" s="90">
        <v>6178</v>
      </c>
      <c r="D16" s="96">
        <v>55661765</v>
      </c>
      <c r="E16" s="90">
        <v>852</v>
      </c>
      <c r="F16" s="96">
        <v>15188538</v>
      </c>
      <c r="G16" s="89">
        <v>17018</v>
      </c>
      <c r="H16" s="100">
        <v>160480105</v>
      </c>
      <c r="I16" s="112">
        <v>321</v>
      </c>
      <c r="J16" s="100">
        <v>3946847</v>
      </c>
      <c r="K16" s="139">
        <v>2</v>
      </c>
      <c r="L16" s="143">
        <v>36764</v>
      </c>
      <c r="M16" s="144">
        <v>18871</v>
      </c>
      <c r="N16" s="96">
        <v>37491024</v>
      </c>
      <c r="O16" s="90">
        <v>85</v>
      </c>
      <c r="P16" s="96">
        <v>2569574</v>
      </c>
      <c r="Q16" s="90"/>
      <c r="R16" s="115"/>
      <c r="S16" s="131">
        <v>275035617</v>
      </c>
    </row>
    <row r="17" spans="1:21" ht="16.5" thickBot="1" x14ac:dyDescent="0.3">
      <c r="A17" s="28">
        <v>12</v>
      </c>
      <c r="B17" s="14" t="s">
        <v>16</v>
      </c>
      <c r="C17" s="92">
        <v>6167</v>
      </c>
      <c r="D17" s="98">
        <v>55322765</v>
      </c>
      <c r="E17" s="92">
        <v>1018</v>
      </c>
      <c r="F17" s="98">
        <v>18083853</v>
      </c>
      <c r="G17" s="104">
        <v>16767</v>
      </c>
      <c r="H17" s="108">
        <v>159674609</v>
      </c>
      <c r="I17" s="114">
        <v>266</v>
      </c>
      <c r="J17" s="108">
        <v>3340272</v>
      </c>
      <c r="K17" s="92">
        <v>2</v>
      </c>
      <c r="L17" s="143">
        <v>36764</v>
      </c>
      <c r="M17" s="167">
        <v>18830</v>
      </c>
      <c r="N17" s="98">
        <v>37625367</v>
      </c>
      <c r="O17" s="92">
        <v>85</v>
      </c>
      <c r="P17" s="98">
        <v>2662906</v>
      </c>
      <c r="Q17" s="92"/>
      <c r="R17" s="150"/>
      <c r="S17" s="132">
        <v>276815932</v>
      </c>
    </row>
    <row r="18" spans="1:21" ht="16.5" thickBot="1" x14ac:dyDescent="0.3">
      <c r="A18" s="28">
        <v>13</v>
      </c>
      <c r="B18" s="14" t="s">
        <v>33</v>
      </c>
      <c r="C18" s="92">
        <v>6189</v>
      </c>
      <c r="D18" s="98">
        <v>55392161</v>
      </c>
      <c r="E18" s="92"/>
      <c r="F18" s="98"/>
      <c r="G18" s="104"/>
      <c r="H18" s="108"/>
      <c r="I18" s="114"/>
      <c r="J18" s="108"/>
      <c r="K18" s="92"/>
      <c r="L18" s="98"/>
      <c r="M18" s="117"/>
      <c r="N18" s="120"/>
      <c r="O18" s="121"/>
      <c r="P18" s="122"/>
      <c r="Q18" s="169">
        <v>6493</v>
      </c>
      <c r="R18" s="170"/>
      <c r="S18" s="168">
        <v>19552719</v>
      </c>
      <c r="T18" s="190"/>
      <c r="U18" s="191"/>
    </row>
    <row r="19" spans="1:21" ht="16.5" thickBot="1" x14ac:dyDescent="0.3">
      <c r="A19" s="29"/>
      <c r="B19" s="29" t="s">
        <v>34</v>
      </c>
      <c r="C19" s="93">
        <f>SUM(C6:C18)</f>
        <v>72963</v>
      </c>
      <c r="D19" s="99">
        <f>SUM(D7:D18)</f>
        <v>651945159</v>
      </c>
      <c r="E19" s="93">
        <f>SUM(E6:E17)</f>
        <v>10237</v>
      </c>
      <c r="F19" s="99">
        <f>SUM(F6:F17)</f>
        <v>174144833</v>
      </c>
      <c r="G19" s="105">
        <f>SUM(G6:G18)</f>
        <v>202494</v>
      </c>
      <c r="H19" s="109">
        <f>SUM(H6:H18)</f>
        <v>2042614365</v>
      </c>
      <c r="I19" s="105">
        <f>SUM(I6:I17)</f>
        <v>6047</v>
      </c>
      <c r="J19" s="109">
        <f>SUM(J6:J18)</f>
        <v>84609881</v>
      </c>
      <c r="K19" s="93">
        <f>SUM(K6:K17)</f>
        <v>24</v>
      </c>
      <c r="L19" s="116">
        <f>SUM(L6:L17)</f>
        <v>477932</v>
      </c>
      <c r="M19" s="30">
        <f t="shared" ref="M19:R19" si="0">SUM(M6:M17)</f>
        <v>234278</v>
      </c>
      <c r="N19" s="31">
        <f t="shared" si="0"/>
        <v>457011336</v>
      </c>
      <c r="O19" s="32">
        <f t="shared" si="0"/>
        <v>1200</v>
      </c>
      <c r="P19" s="33">
        <f t="shared" si="0"/>
        <v>38592696</v>
      </c>
      <c r="Q19" s="172">
        <f t="shared" si="0"/>
        <v>88213</v>
      </c>
      <c r="R19" s="171">
        <f t="shared" si="0"/>
        <v>253966924</v>
      </c>
      <c r="S19" s="133">
        <f>SUM(S6:S18)</f>
        <v>3722905845</v>
      </c>
    </row>
  </sheetData>
  <mergeCells count="11">
    <mergeCell ref="B4:B5"/>
    <mergeCell ref="C4:D4"/>
    <mergeCell ref="E4:F4"/>
    <mergeCell ref="G4:H4"/>
    <mergeCell ref="I4:J4"/>
    <mergeCell ref="T18:U18"/>
    <mergeCell ref="M4:N4"/>
    <mergeCell ref="O4:P4"/>
    <mergeCell ref="Q4:R4"/>
    <mergeCell ref="D2:O2"/>
    <mergeCell ref="K4:L4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socijalna_zastita</vt:lpstr>
      <vt:lpstr>zastita_deca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Makedonka Angjelova</dc:creator>
  <cp:lastModifiedBy>Makedonka Angjelova</cp:lastModifiedBy>
  <dcterms:created xsi:type="dcterms:W3CDTF">2024-02-01T10:05:25Z</dcterms:created>
  <dcterms:modified xsi:type="dcterms:W3CDTF">2024-12-20T10:11:35Z</dcterms:modified>
</cp:coreProperties>
</file>